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0"/>
  </bookViews>
  <sheets>
    <sheet name="розділ 1 " sheetId="1" r:id="rId1"/>
  </sheets>
  <definedNames>
    <definedName name="_xlnm.Print_Area" localSheetId="0">'розділ 1 '!$A$1:$K$46</definedName>
  </definedNames>
  <calcPr calcMode="manual" fullCalcOnLoad="1"/>
</workbook>
</file>

<file path=xl/sharedStrings.xml><?xml version="1.0" encoding="utf-8"?>
<sst xmlns="http://schemas.openxmlformats.org/spreadsheetml/2006/main" count="64" uniqueCount="50">
  <si>
    <t xml:space="preserve">усього </t>
  </si>
  <si>
    <t>А</t>
  </si>
  <si>
    <t>В</t>
  </si>
  <si>
    <t>Найменування показника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</si>
  <si>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</si>
  <si>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</si>
  <si>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</si>
  <si>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</si>
  <si>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</si>
  <si>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</si>
  <si>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</si>
  <si>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</si>
  <si>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</si>
  <si>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</si>
  <si>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</si>
  <si>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</si>
  <si>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</si>
  <si>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</si>
  <si>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</si>
  <si>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</si>
  <si>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>у тому числі щодо корупційних правопорушень</t>
  </si>
  <si>
    <t>адміністративне судочинство</t>
  </si>
  <si>
    <t>в т. ч.  не розгля-нутих понад 1 рік</t>
  </si>
  <si>
    <t>Розглянуто справ і матеріалів</t>
  </si>
  <si>
    <t>цивільне судочинство</t>
  </si>
  <si>
    <t>Перебувало в провадженні  справ і матеріалів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</si>
  <si>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</si>
  <si>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</si>
  <si>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</si>
  <si>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</si>
  <si>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</si>
  <si>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Скарги на дії або бездіяльність виконавчої служби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</si>
  <si>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</si>
  <si>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</si>
  <si>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</si>
  <si>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</si>
  <si>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</si>
  <si>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</si>
  <si>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</si>
  <si>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</si>
  <si>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</si>
  <si>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</si>
  <si>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</si>
  <si>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</si>
  <si>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</si>
  <si>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</si>
  <si>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Інші (не зазначені  в рядках 1-9)</t>
  </si>
  <si>
    <t>Заяви про забезпечення (скасування забезпечення) доказів, позову до подання позовної заяви</t>
  </si>
  <si>
    <t>х</t>
  </si>
  <si>
    <t>Доручення судів України / іноземних судів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</si>
</sst>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7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1" applyNumberFormat="0" applyAlignment="0" applyProtection="0"/>
    <xf numFmtId="0" fontId="16" fillId="29" borderId="2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25" fillId="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0" applyNumberFormat="0" applyAlignment="0" applyProtection="0"/>
    <xf numFmtId="0" fontId="57" fillId="38" borderId="11" applyNumberFormat="0" applyAlignment="0" applyProtection="0"/>
    <xf numFmtId="0" fontId="58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39" borderId="16" applyNumberFormat="0" applyAlignment="0" applyProtection="0"/>
    <xf numFmtId="0" fontId="64" fillId="0" borderId="0" applyNumberFormat="0" applyFill="0" applyBorder="0" applyAlignment="0" applyProtection="0"/>
    <xf numFmtId="0" fontId="6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5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1" fillId="43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6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29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wrapText="1"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Alignment="1">
      <alignment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/>
    </xf>
    <xf numFmtId="0" fontId="32" fillId="0" borderId="0" xfId="0" applyNumberFormat="1" applyFont="1" applyAlignment="1">
      <alignment horizontal="right" vertical="center"/>
    </xf>
    <xf numFmtId="3" fontId="72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72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72" fillId="0" borderId="0" xfId="0" applyNumberFormat="1" applyFont="1" applyAlignment="1">
      <alignment horizontal="left" vertical="top" wrapText="1"/>
    </xf>
    <xf numFmtId="0" fontId="1" fillId="0" borderId="20" xfId="106" applyNumberFormat="1" applyFont="1" applyFill="1" applyBorder="1" applyAlignment="1" applyProtection="1">
      <alignment horizontal="left" vertical="top" wrapText="1"/>
      <protection/>
    </xf>
    <xf numFmtId="0" fontId="1" fillId="0" borderId="21" xfId="106" applyNumberFormat="1" applyFont="1" applyFill="1" applyBorder="1" applyAlignment="1" applyProtection="1">
      <alignment horizontal="left" vertical="top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1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22" xfId="0" applyNumberFormat="1" applyFont="1" applyFill="1" applyBorder="1" applyAlignment="1" applyProtection="1">
      <alignment horizontal="center" vertical="center"/>
      <protection/>
    </xf>
    <xf numFmtId="0" fontId="3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0" xfId="106" applyNumberFormat="1" applyFont="1" applyFill="1" applyBorder="1" applyAlignment="1" applyProtection="1">
      <alignment horizontal="left" vertical="center" wrapText="1"/>
      <protection/>
    </xf>
    <xf numFmtId="0" fontId="1" fillId="0" borderId="21" xfId="106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textRotation="90"/>
      <protection/>
    </xf>
    <xf numFmtId="0" fontId="6" fillId="0" borderId="24" xfId="0" applyNumberFormat="1" applyFont="1" applyFill="1" applyBorder="1" applyAlignment="1" applyProtection="1">
      <alignment horizontal="center" vertical="center" textRotation="90"/>
      <protection/>
    </xf>
    <xf numFmtId="0" fontId="6" fillId="0" borderId="25" xfId="0" applyNumberFormat="1" applyFont="1" applyFill="1" applyBorder="1" applyAlignment="1" applyProtection="1">
      <alignment horizontal="center" vertical="center" textRotation="90"/>
      <protection/>
    </xf>
    <xf numFmtId="0" fontId="8" fillId="0" borderId="20" xfId="106" applyNumberFormat="1" applyFont="1" applyFill="1" applyBorder="1" applyAlignment="1" applyProtection="1">
      <alignment horizontal="left" vertical="center" wrapText="1"/>
      <protection/>
    </xf>
    <xf numFmtId="0" fontId="8" fillId="0" borderId="21" xfId="106" applyNumberFormat="1" applyFont="1" applyFill="1" applyBorder="1" applyAlignment="1" applyProtection="1">
      <alignment horizontal="left" vertical="center" wrapText="1"/>
      <protection/>
    </xf>
    <xf numFmtId="0" fontId="73" fillId="0" borderId="20" xfId="0" applyNumberFormat="1" applyFont="1" applyBorder="1" applyAlignment="1">
      <alignment horizontal="left" vertical="center" wrapText="1"/>
    </xf>
    <xf numFmtId="0" fontId="73" fillId="0" borderId="21" xfId="0" applyNumberFormat="1" applyFont="1" applyBorder="1" applyAlignment="1">
      <alignment horizontal="left" vertical="center" wrapText="1"/>
    </xf>
    <xf numFmtId="0" fontId="74" fillId="0" borderId="19" xfId="0" applyNumberFormat="1" applyFont="1" applyBorder="1" applyAlignment="1">
      <alignment horizontal="center" vertical="center" wrapText="1"/>
    </xf>
    <xf numFmtId="0" fontId="75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76" fillId="0" borderId="19" xfId="0" applyNumberFormat="1" applyFont="1" applyBorder="1" applyAlignment="1">
      <alignment horizontal="center" vertical="center" textRotation="90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7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6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[0] 2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25390625" style="1" customWidth="1"/>
    <col min="4" max="4" width="5.00390625" style="1" customWidth="1"/>
    <col min="5" max="5" width="10.125" style="1" customWidth="1"/>
    <col min="6" max="6" width="10.375" style="1" customWidth="1"/>
    <col min="7" max="7" width="9.00390625" style="1" customWidth="1"/>
    <col min="8" max="8" width="9.625" style="1" customWidth="1"/>
    <col min="9" max="9" width="10.125" style="1" customWidth="1"/>
    <col min="10" max="10" width="8.25390625" style="1" customWidth="1"/>
    <col min="11" max="11" width="9.00390625" style="1" customWidth="1"/>
    <col min="12" max="12" width="9.125" style="21" customWidth="1"/>
    <col min="13" max="16384" width="9.125" style="1" customWidth="1"/>
  </cols>
  <sheetData>
    <row r="1" spans="1:12" s="2" customFormat="1" ht="21.75" customHeight="1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31"/>
      <c r="L1" s="18"/>
    </row>
    <row r="2" spans="1:11" s="2" customFormat="1" ht="30" customHeight="1">
      <c r="A2" s="57" t="s">
        <v>3</v>
      </c>
      <c r="B2" s="57"/>
      <c r="C2" s="57"/>
      <c r="D2" s="56" t="s">
        <v>5</v>
      </c>
      <c r="E2" s="58" t="s">
        <v>25</v>
      </c>
      <c r="F2" s="58"/>
      <c r="G2" s="58"/>
      <c r="H2" s="58" t="s">
        <v>23</v>
      </c>
      <c r="I2" s="58"/>
      <c r="J2" s="60" t="s">
        <v>6</v>
      </c>
      <c r="K2" s="60"/>
    </row>
    <row r="3" spans="1:12" s="2" customFormat="1" ht="30.75" customHeight="1">
      <c r="A3" s="57"/>
      <c r="B3" s="57"/>
      <c r="C3" s="57"/>
      <c r="D3" s="56"/>
      <c r="E3" s="60" t="s">
        <v>0</v>
      </c>
      <c r="F3" s="59" t="s">
        <v>35</v>
      </c>
      <c r="G3" s="59"/>
      <c r="H3" s="58"/>
      <c r="I3" s="58"/>
      <c r="J3" s="60"/>
      <c r="K3" s="60"/>
      <c r="L3" s="26"/>
    </row>
    <row r="4" spans="1:12" s="2" customFormat="1" ht="120" customHeight="1">
      <c r="A4" s="57"/>
      <c r="B4" s="57"/>
      <c r="C4" s="57"/>
      <c r="D4" s="56"/>
      <c r="E4" s="60"/>
      <c r="F4" s="12" t="s">
        <v>34</v>
      </c>
      <c r="G4" s="13" t="s">
        <v>33</v>
      </c>
      <c r="H4" s="5" t="s">
        <v>0</v>
      </c>
      <c r="I4" s="11" t="s">
        <v>19</v>
      </c>
      <c r="J4" s="5" t="s">
        <v>0</v>
      </c>
      <c r="K4" s="9" t="s">
        <v>22</v>
      </c>
      <c r="L4" s="18"/>
    </row>
    <row r="5" spans="1:12" s="15" customFormat="1" ht="10.5" customHeight="1">
      <c r="A5" s="36" t="s">
        <v>1</v>
      </c>
      <c r="B5" s="37"/>
      <c r="C5" s="38"/>
      <c r="D5" s="14" t="s">
        <v>2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9"/>
    </row>
    <row r="6" spans="1:12" s="2" customFormat="1" ht="16.5" customHeight="1">
      <c r="A6" s="41" t="s">
        <v>15</v>
      </c>
      <c r="B6" s="39" t="s">
        <v>4</v>
      </c>
      <c r="C6" s="40"/>
      <c r="D6" s="6">
        <v>1</v>
      </c>
      <c r="E6" s="27">
        <v>254</v>
      </c>
      <c r="F6" s="27">
        <v>73</v>
      </c>
      <c r="G6" s="27">
        <v>2</v>
      </c>
      <c r="H6" s="27">
        <v>71</v>
      </c>
      <c r="I6" s="30" t="s">
        <v>48</v>
      </c>
      <c r="J6" s="27">
        <v>183</v>
      </c>
      <c r="K6" s="16">
        <v>80</v>
      </c>
      <c r="L6" s="20">
        <f aca="true" t="shared" si="0" ref="L6:L46">E6-F6</f>
        <v>181</v>
      </c>
    </row>
    <row r="7" spans="1:12" s="2" customFormat="1" ht="24.75" customHeight="1">
      <c r="A7" s="42"/>
      <c r="B7" s="39" t="s">
        <v>27</v>
      </c>
      <c r="C7" s="40"/>
      <c r="D7" s="6">
        <v>2</v>
      </c>
      <c r="E7" s="27">
        <v>239</v>
      </c>
      <c r="F7" s="27">
        <v>237</v>
      </c>
      <c r="G7" s="27"/>
      <c r="H7" s="27">
        <v>235</v>
      </c>
      <c r="I7" s="27">
        <v>214</v>
      </c>
      <c r="J7" s="27">
        <v>4</v>
      </c>
      <c r="K7" s="16"/>
      <c r="L7" s="20">
        <f t="shared" si="0"/>
        <v>2</v>
      </c>
    </row>
    <row r="8" spans="1:12" s="2" customFormat="1" ht="24" customHeight="1">
      <c r="A8" s="42"/>
      <c r="B8" s="39" t="s">
        <v>8</v>
      </c>
      <c r="C8" s="40"/>
      <c r="D8" s="6">
        <v>3</v>
      </c>
      <c r="E8" s="27"/>
      <c r="F8" s="27"/>
      <c r="G8" s="27"/>
      <c r="H8" s="27"/>
      <c r="I8" s="27"/>
      <c r="J8" s="27"/>
      <c r="K8" s="16"/>
      <c r="L8" s="20">
        <f t="shared" si="0"/>
        <v>0</v>
      </c>
    </row>
    <row r="9" spans="1:12" s="2" customFormat="1" ht="18.75" customHeight="1">
      <c r="A9" s="42"/>
      <c r="B9" s="39" t="s">
        <v>7</v>
      </c>
      <c r="C9" s="40"/>
      <c r="D9" s="6">
        <v>4</v>
      </c>
      <c r="E9" s="27">
        <v>52</v>
      </c>
      <c r="F9" s="27">
        <v>44</v>
      </c>
      <c r="G9" s="27"/>
      <c r="H9" s="17">
        <v>46</v>
      </c>
      <c r="I9" s="27">
        <v>40</v>
      </c>
      <c r="J9" s="27">
        <v>6</v>
      </c>
      <c r="K9" s="16"/>
      <c r="L9" s="20">
        <f t="shared" si="0"/>
        <v>8</v>
      </c>
    </row>
    <row r="10" spans="1:12" s="2" customFormat="1" ht="27" customHeight="1">
      <c r="A10" s="42"/>
      <c r="B10" s="39" t="s">
        <v>39</v>
      </c>
      <c r="C10" s="40"/>
      <c r="D10" s="6">
        <v>5</v>
      </c>
      <c r="E10" s="27"/>
      <c r="F10" s="27"/>
      <c r="G10" s="27"/>
      <c r="H10" s="27"/>
      <c r="I10" s="27"/>
      <c r="J10" s="27"/>
      <c r="K10" s="16"/>
      <c r="L10" s="20">
        <f t="shared" si="0"/>
        <v>0</v>
      </c>
    </row>
    <row r="11" spans="1:12" s="2" customFormat="1" ht="27" customHeight="1">
      <c r="A11" s="42"/>
      <c r="B11" s="39" t="s">
        <v>28</v>
      </c>
      <c r="C11" s="40"/>
      <c r="D11" s="6">
        <v>6</v>
      </c>
      <c r="E11" s="27"/>
      <c r="F11" s="27"/>
      <c r="G11" s="27"/>
      <c r="H11" s="27"/>
      <c r="I11" s="27"/>
      <c r="J11" s="27"/>
      <c r="K11" s="16"/>
      <c r="L11" s="20">
        <f t="shared" si="0"/>
        <v>0</v>
      </c>
    </row>
    <row r="12" spans="1:12" s="2" customFormat="1" ht="15" customHeight="1">
      <c r="A12" s="42"/>
      <c r="B12" s="39" t="s">
        <v>41</v>
      </c>
      <c r="C12" s="40"/>
      <c r="D12" s="6">
        <v>7</v>
      </c>
      <c r="E12" s="27">
        <v>6</v>
      </c>
      <c r="F12" s="27">
        <v>6</v>
      </c>
      <c r="G12" s="27"/>
      <c r="H12" s="27">
        <v>6</v>
      </c>
      <c r="I12" s="27">
        <v>5</v>
      </c>
      <c r="J12" s="27"/>
      <c r="K12" s="16"/>
      <c r="L12" s="20">
        <f t="shared" si="0"/>
        <v>0</v>
      </c>
    </row>
    <row r="13" spans="1:12" s="2" customFormat="1" ht="15" customHeight="1">
      <c r="A13" s="42"/>
      <c r="B13" s="39" t="s">
        <v>26</v>
      </c>
      <c r="C13" s="40"/>
      <c r="D13" s="6">
        <v>8</v>
      </c>
      <c r="E13" s="27"/>
      <c r="F13" s="27"/>
      <c r="G13" s="27"/>
      <c r="H13" s="27"/>
      <c r="I13" s="27"/>
      <c r="J13" s="27"/>
      <c r="K13" s="16"/>
      <c r="L13" s="20">
        <f t="shared" si="0"/>
        <v>0</v>
      </c>
    </row>
    <row r="14" spans="1:12" s="2" customFormat="1" ht="26.25" customHeight="1">
      <c r="A14" s="42"/>
      <c r="B14" s="32" t="s">
        <v>43</v>
      </c>
      <c r="C14" s="33"/>
      <c r="D14" s="6">
        <v>9</v>
      </c>
      <c r="E14" s="28">
        <v>1</v>
      </c>
      <c r="F14" s="28">
        <v>1</v>
      </c>
      <c r="G14" s="28"/>
      <c r="H14" s="28">
        <v>1</v>
      </c>
      <c r="I14" s="28">
        <v>1</v>
      </c>
      <c r="J14" s="28"/>
      <c r="K14" s="22"/>
      <c r="L14" s="20">
        <f t="shared" si="0"/>
        <v>0</v>
      </c>
    </row>
    <row r="15" spans="1:12" s="2" customFormat="1" ht="15" customHeight="1">
      <c r="A15" s="42"/>
      <c r="B15" s="39" t="s">
        <v>46</v>
      </c>
      <c r="C15" s="40"/>
      <c r="D15" s="6">
        <v>10</v>
      </c>
      <c r="E15" s="28"/>
      <c r="F15" s="28"/>
      <c r="G15" s="28"/>
      <c r="H15" s="28"/>
      <c r="I15" s="28"/>
      <c r="J15" s="28"/>
      <c r="K15" s="22"/>
      <c r="L15" s="20">
        <f t="shared" si="0"/>
        <v>0</v>
      </c>
    </row>
    <row r="16" spans="1:12" s="2" customFormat="1" ht="15.75" customHeight="1">
      <c r="A16" s="43"/>
      <c r="B16" s="4" t="s">
        <v>14</v>
      </c>
      <c r="C16" s="4"/>
      <c r="D16" s="6">
        <v>11</v>
      </c>
      <c r="E16" s="16">
        <f aca="true" t="shared" si="1" ref="E16:K16">SUM(E6:E15)</f>
        <v>552</v>
      </c>
      <c r="F16" s="16">
        <f t="shared" si="1"/>
        <v>361</v>
      </c>
      <c r="G16" s="16">
        <f t="shared" si="1"/>
        <v>2</v>
      </c>
      <c r="H16" s="16">
        <f t="shared" si="1"/>
        <v>359</v>
      </c>
      <c r="I16" s="16">
        <f t="shared" si="1"/>
        <v>260</v>
      </c>
      <c r="J16" s="16">
        <f t="shared" si="1"/>
        <v>193</v>
      </c>
      <c r="K16" s="16">
        <f t="shared" si="1"/>
        <v>80</v>
      </c>
      <c r="L16" s="20">
        <f t="shared" si="0"/>
        <v>191</v>
      </c>
    </row>
    <row r="17" spans="1:12" ht="16.5" customHeight="1">
      <c r="A17" s="41" t="s">
        <v>21</v>
      </c>
      <c r="B17" s="34" t="s">
        <v>9</v>
      </c>
      <c r="C17" s="35"/>
      <c r="D17" s="6">
        <v>12</v>
      </c>
      <c r="E17" s="16">
        <v>25</v>
      </c>
      <c r="F17" s="16">
        <v>20</v>
      </c>
      <c r="G17" s="16"/>
      <c r="H17" s="16">
        <v>18</v>
      </c>
      <c r="I17" s="16">
        <v>12</v>
      </c>
      <c r="J17" s="16">
        <v>7</v>
      </c>
      <c r="K17" s="16"/>
      <c r="L17" s="20">
        <f t="shared" si="0"/>
        <v>5</v>
      </c>
    </row>
    <row r="18" spans="1:12" ht="13.5" customHeight="1">
      <c r="A18" s="42"/>
      <c r="B18" s="24"/>
      <c r="C18" s="25" t="s">
        <v>36</v>
      </c>
      <c r="D18" s="6">
        <v>13</v>
      </c>
      <c r="E18" s="16">
        <v>21</v>
      </c>
      <c r="F18" s="16">
        <v>12</v>
      </c>
      <c r="G18" s="16"/>
      <c r="H18" s="16">
        <v>16</v>
      </c>
      <c r="I18" s="16">
        <v>13</v>
      </c>
      <c r="J18" s="16">
        <v>5</v>
      </c>
      <c r="K18" s="16">
        <v>1</v>
      </c>
      <c r="L18" s="20">
        <f t="shared" si="0"/>
        <v>9</v>
      </c>
    </row>
    <row r="19" spans="1:12" ht="26.25" customHeight="1">
      <c r="A19" s="42"/>
      <c r="B19" s="34" t="s">
        <v>47</v>
      </c>
      <c r="C19" s="35"/>
      <c r="D19" s="6">
        <v>14</v>
      </c>
      <c r="E19" s="29"/>
      <c r="F19" s="29"/>
      <c r="G19" s="29"/>
      <c r="H19" s="29"/>
      <c r="I19" s="29"/>
      <c r="J19" s="29"/>
      <c r="K19" s="29"/>
      <c r="L19" s="20">
        <f t="shared" si="0"/>
        <v>0</v>
      </c>
    </row>
    <row r="20" spans="1:12" ht="18" customHeight="1">
      <c r="A20" s="42"/>
      <c r="B20" s="39" t="s">
        <v>7</v>
      </c>
      <c r="C20" s="40"/>
      <c r="D20" s="6">
        <v>15</v>
      </c>
      <c r="E20" s="16">
        <v>1</v>
      </c>
      <c r="F20" s="16">
        <v>1</v>
      </c>
      <c r="G20" s="16"/>
      <c r="H20" s="16">
        <v>1</v>
      </c>
      <c r="I20" s="16"/>
      <c r="J20" s="16"/>
      <c r="K20" s="16"/>
      <c r="L20" s="20">
        <f t="shared" si="0"/>
        <v>0</v>
      </c>
    </row>
    <row r="21" spans="1:12" ht="24" customHeight="1">
      <c r="A21" s="42"/>
      <c r="B21" s="34" t="s">
        <v>39</v>
      </c>
      <c r="C21" s="35"/>
      <c r="D21" s="6">
        <v>16</v>
      </c>
      <c r="E21" s="16"/>
      <c r="F21" s="16"/>
      <c r="G21" s="16"/>
      <c r="H21" s="16"/>
      <c r="I21" s="16"/>
      <c r="J21" s="16"/>
      <c r="K21" s="16"/>
      <c r="L21" s="20">
        <f t="shared" si="0"/>
        <v>0</v>
      </c>
    </row>
    <row r="22" spans="1:12" ht="17.25" customHeight="1">
      <c r="A22" s="42"/>
      <c r="B22" s="34" t="s">
        <v>12</v>
      </c>
      <c r="C22" s="35"/>
      <c r="D22" s="6">
        <v>17</v>
      </c>
      <c r="E22" s="16"/>
      <c r="F22" s="16"/>
      <c r="G22" s="16"/>
      <c r="H22" s="16"/>
      <c r="I22" s="16"/>
      <c r="J22" s="16"/>
      <c r="K22" s="16"/>
      <c r="L22" s="20">
        <f t="shared" si="0"/>
        <v>0</v>
      </c>
    </row>
    <row r="23" spans="1:12" ht="17.25" customHeight="1">
      <c r="A23" s="42"/>
      <c r="B23" s="34" t="s">
        <v>44</v>
      </c>
      <c r="C23" s="35"/>
      <c r="D23" s="6">
        <v>18</v>
      </c>
      <c r="E23" s="16"/>
      <c r="F23" s="16"/>
      <c r="G23" s="16"/>
      <c r="H23" s="16"/>
      <c r="I23" s="16"/>
      <c r="J23" s="16"/>
      <c r="K23" s="16"/>
      <c r="L23" s="20">
        <f t="shared" si="0"/>
        <v>0</v>
      </c>
    </row>
    <row r="24" spans="1:12" ht="18" customHeight="1">
      <c r="A24" s="42"/>
      <c r="B24" s="34" t="s">
        <v>30</v>
      </c>
      <c r="C24" s="35"/>
      <c r="D24" s="6">
        <v>19</v>
      </c>
      <c r="E24" s="16"/>
      <c r="F24" s="16"/>
      <c r="G24" s="16"/>
      <c r="H24" s="16"/>
      <c r="I24" s="16"/>
      <c r="J24" s="16"/>
      <c r="K24" s="16"/>
      <c r="L24" s="20">
        <f t="shared" si="0"/>
        <v>0</v>
      </c>
    </row>
    <row r="25" spans="1:12" ht="16.5" customHeight="1">
      <c r="A25" s="43"/>
      <c r="B25" s="4" t="s">
        <v>14</v>
      </c>
      <c r="C25" s="4"/>
      <c r="D25" s="6">
        <v>20</v>
      </c>
      <c r="E25" s="22">
        <v>35</v>
      </c>
      <c r="F25" s="22">
        <v>23</v>
      </c>
      <c r="G25" s="22"/>
      <c r="H25" s="22">
        <v>23</v>
      </c>
      <c r="I25" s="22">
        <v>13</v>
      </c>
      <c r="J25" s="22">
        <v>12</v>
      </c>
      <c r="K25" s="22">
        <v>1</v>
      </c>
      <c r="L25" s="20">
        <f t="shared" si="0"/>
        <v>12</v>
      </c>
    </row>
    <row r="26" spans="1:12" ht="18" customHeight="1">
      <c r="A26" s="51" t="s">
        <v>24</v>
      </c>
      <c r="B26" s="34" t="s">
        <v>29</v>
      </c>
      <c r="C26" s="35"/>
      <c r="D26" s="6">
        <v>21</v>
      </c>
      <c r="E26" s="16">
        <v>224</v>
      </c>
      <c r="F26" s="16">
        <v>195</v>
      </c>
      <c r="G26" s="16"/>
      <c r="H26" s="16">
        <v>200</v>
      </c>
      <c r="I26" s="16">
        <v>132</v>
      </c>
      <c r="J26" s="16">
        <v>24</v>
      </c>
      <c r="K26" s="16"/>
      <c r="L26" s="20">
        <f t="shared" si="0"/>
        <v>29</v>
      </c>
    </row>
    <row r="27" spans="1:12" ht="26.25" customHeight="1">
      <c r="A27" s="51"/>
      <c r="B27" s="34" t="s">
        <v>47</v>
      </c>
      <c r="C27" s="35"/>
      <c r="D27" s="6">
        <v>22</v>
      </c>
      <c r="E27" s="29">
        <v>3</v>
      </c>
      <c r="F27" s="29">
        <v>2</v>
      </c>
      <c r="G27" s="29"/>
      <c r="H27" s="29">
        <v>3</v>
      </c>
      <c r="I27" s="29">
        <v>3</v>
      </c>
      <c r="J27" s="29"/>
      <c r="K27" s="29"/>
      <c r="L27" s="20">
        <f t="shared" si="0"/>
        <v>1</v>
      </c>
    </row>
    <row r="28" spans="1:12" ht="15.75" customHeight="1">
      <c r="A28" s="51"/>
      <c r="B28" s="34" t="s">
        <v>9</v>
      </c>
      <c r="C28" s="35"/>
      <c r="D28" s="6">
        <v>23</v>
      </c>
      <c r="E28" s="16">
        <v>790</v>
      </c>
      <c r="F28" s="16">
        <v>664</v>
      </c>
      <c r="G28" s="16"/>
      <c r="H28" s="16">
        <v>703</v>
      </c>
      <c r="I28" s="16">
        <v>660</v>
      </c>
      <c r="J28" s="16">
        <v>87</v>
      </c>
      <c r="K28" s="16"/>
      <c r="L28" s="20">
        <f t="shared" si="0"/>
        <v>126</v>
      </c>
    </row>
    <row r="29" spans="1:12" ht="14.25" customHeight="1">
      <c r="A29" s="51"/>
      <c r="B29" s="23"/>
      <c r="C29" s="25" t="s">
        <v>37</v>
      </c>
      <c r="D29" s="6">
        <v>24</v>
      </c>
      <c r="E29" s="16">
        <v>1222</v>
      </c>
      <c r="F29" s="16">
        <v>673</v>
      </c>
      <c r="G29" s="16">
        <v>16</v>
      </c>
      <c r="H29" s="16">
        <v>887</v>
      </c>
      <c r="I29" s="16">
        <v>754</v>
      </c>
      <c r="J29" s="16">
        <v>335</v>
      </c>
      <c r="K29" s="16">
        <v>25</v>
      </c>
      <c r="L29" s="20">
        <f t="shared" si="0"/>
        <v>549</v>
      </c>
    </row>
    <row r="30" spans="1:12" ht="17.25" customHeight="1">
      <c r="A30" s="51"/>
      <c r="B30" s="34" t="s">
        <v>10</v>
      </c>
      <c r="C30" s="35"/>
      <c r="D30" s="6">
        <v>25</v>
      </c>
      <c r="E30" s="16">
        <v>32</v>
      </c>
      <c r="F30" s="16">
        <v>31</v>
      </c>
      <c r="G30" s="16"/>
      <c r="H30" s="16">
        <v>30</v>
      </c>
      <c r="I30" s="16">
        <v>26</v>
      </c>
      <c r="J30" s="16">
        <v>2</v>
      </c>
      <c r="K30" s="16"/>
      <c r="L30" s="20">
        <f t="shared" si="0"/>
        <v>1</v>
      </c>
    </row>
    <row r="31" spans="1:12" ht="18" customHeight="1">
      <c r="A31" s="51"/>
      <c r="B31" s="23"/>
      <c r="C31" s="25" t="s">
        <v>38</v>
      </c>
      <c r="D31" s="6">
        <v>26</v>
      </c>
      <c r="E31" s="16">
        <v>32</v>
      </c>
      <c r="F31" s="16">
        <v>26</v>
      </c>
      <c r="G31" s="16"/>
      <c r="H31" s="16">
        <v>27</v>
      </c>
      <c r="I31" s="16">
        <v>23</v>
      </c>
      <c r="J31" s="16">
        <v>5</v>
      </c>
      <c r="K31" s="16"/>
      <c r="L31" s="20">
        <f t="shared" si="0"/>
        <v>6</v>
      </c>
    </row>
    <row r="32" spans="1:12" ht="18" customHeight="1">
      <c r="A32" s="51"/>
      <c r="B32" s="34" t="s">
        <v>11</v>
      </c>
      <c r="C32" s="35"/>
      <c r="D32" s="6">
        <v>27</v>
      </c>
      <c r="E32" s="16">
        <v>17</v>
      </c>
      <c r="F32" s="16">
        <v>11</v>
      </c>
      <c r="G32" s="16"/>
      <c r="H32" s="16">
        <v>13</v>
      </c>
      <c r="I32" s="16">
        <v>11</v>
      </c>
      <c r="J32" s="16">
        <v>4</v>
      </c>
      <c r="K32" s="16"/>
      <c r="L32" s="20">
        <f t="shared" si="0"/>
        <v>6</v>
      </c>
    </row>
    <row r="33" spans="1:12" ht="26.25" customHeight="1">
      <c r="A33" s="51"/>
      <c r="B33" s="34" t="s">
        <v>40</v>
      </c>
      <c r="C33" s="35"/>
      <c r="D33" s="6">
        <v>28</v>
      </c>
      <c r="E33" s="16">
        <v>2</v>
      </c>
      <c r="F33" s="16">
        <v>2</v>
      </c>
      <c r="G33" s="16"/>
      <c r="H33" s="16">
        <v>1</v>
      </c>
      <c r="I33" s="16"/>
      <c r="J33" s="16">
        <v>1</v>
      </c>
      <c r="K33" s="16"/>
      <c r="L33" s="20">
        <f t="shared" si="0"/>
        <v>0</v>
      </c>
    </row>
    <row r="34" spans="1:12" ht="18" customHeight="1">
      <c r="A34" s="51"/>
      <c r="B34" s="34" t="s">
        <v>12</v>
      </c>
      <c r="C34" s="35"/>
      <c r="D34" s="6">
        <v>29</v>
      </c>
      <c r="E34" s="16"/>
      <c r="F34" s="16"/>
      <c r="G34" s="16"/>
      <c r="H34" s="16"/>
      <c r="I34" s="16"/>
      <c r="J34" s="16"/>
      <c r="K34" s="16"/>
      <c r="L34" s="20">
        <f t="shared" si="0"/>
        <v>0</v>
      </c>
    </row>
    <row r="35" spans="1:12" ht="18" customHeight="1">
      <c r="A35" s="51"/>
      <c r="B35" s="34" t="s">
        <v>44</v>
      </c>
      <c r="C35" s="35"/>
      <c r="D35" s="6">
        <v>30</v>
      </c>
      <c r="E35" s="16">
        <v>1</v>
      </c>
      <c r="F35" s="16">
        <v>1</v>
      </c>
      <c r="G35" s="16"/>
      <c r="H35" s="16">
        <v>1</v>
      </c>
      <c r="I35" s="16"/>
      <c r="J35" s="16"/>
      <c r="K35" s="16"/>
      <c r="L35" s="20">
        <f t="shared" si="0"/>
        <v>0</v>
      </c>
    </row>
    <row r="36" spans="1:12" ht="18" customHeight="1">
      <c r="A36" s="51"/>
      <c r="B36" s="44" t="s">
        <v>31</v>
      </c>
      <c r="C36" s="45"/>
      <c r="D36" s="6">
        <v>31</v>
      </c>
      <c r="E36" s="16">
        <v>10</v>
      </c>
      <c r="F36" s="16">
        <v>6</v>
      </c>
      <c r="G36" s="16"/>
      <c r="H36" s="16">
        <v>6</v>
      </c>
      <c r="I36" s="16">
        <v>3</v>
      </c>
      <c r="J36" s="16">
        <v>4</v>
      </c>
      <c r="K36" s="16"/>
      <c r="L36" s="20">
        <f t="shared" si="0"/>
        <v>4</v>
      </c>
    </row>
    <row r="37" spans="1:12" ht="26.25" customHeight="1">
      <c r="A37" s="51"/>
      <c r="B37" s="44" t="s">
        <v>13</v>
      </c>
      <c r="C37" s="45"/>
      <c r="D37" s="6">
        <v>32</v>
      </c>
      <c r="E37" s="16">
        <v>41</v>
      </c>
      <c r="F37" s="16">
        <v>31</v>
      </c>
      <c r="G37" s="16"/>
      <c r="H37" s="16">
        <v>28</v>
      </c>
      <c r="I37" s="16">
        <v>16</v>
      </c>
      <c r="J37" s="16">
        <v>13</v>
      </c>
      <c r="K37" s="16">
        <v>1</v>
      </c>
      <c r="L37" s="20">
        <f t="shared" si="0"/>
        <v>10</v>
      </c>
    </row>
    <row r="38" spans="1:12" ht="40.5" customHeight="1">
      <c r="A38" s="51"/>
      <c r="B38" s="34" t="s">
        <v>32</v>
      </c>
      <c r="C38" s="35"/>
      <c r="D38" s="6">
        <v>33</v>
      </c>
      <c r="E38" s="16">
        <v>1</v>
      </c>
      <c r="F38" s="16"/>
      <c r="G38" s="16"/>
      <c r="H38" s="16"/>
      <c r="I38" s="16"/>
      <c r="J38" s="16">
        <v>1</v>
      </c>
      <c r="K38" s="16"/>
      <c r="L38" s="20">
        <f t="shared" si="0"/>
        <v>1</v>
      </c>
    </row>
    <row r="39" spans="1:12" ht="18" customHeight="1">
      <c r="A39" s="51"/>
      <c r="B39" s="34" t="s">
        <v>49</v>
      </c>
      <c r="C39" s="35"/>
      <c r="D39" s="6">
        <v>34</v>
      </c>
      <c r="E39" s="16">
        <v>4</v>
      </c>
      <c r="F39" s="16">
        <v>2</v>
      </c>
      <c r="G39" s="16"/>
      <c r="H39" s="16">
        <v>4</v>
      </c>
      <c r="I39" s="16">
        <v>4</v>
      </c>
      <c r="J39" s="16"/>
      <c r="K39" s="16"/>
      <c r="L39" s="20">
        <f t="shared" si="0"/>
        <v>2</v>
      </c>
    </row>
    <row r="40" spans="1:12" ht="15.75" customHeight="1">
      <c r="A40" s="51"/>
      <c r="B40" s="4" t="s">
        <v>14</v>
      </c>
      <c r="C40" s="4"/>
      <c r="D40" s="6">
        <v>35</v>
      </c>
      <c r="E40" s="22">
        <v>1693</v>
      </c>
      <c r="F40" s="22">
        <v>1076</v>
      </c>
      <c r="G40" s="22">
        <v>16</v>
      </c>
      <c r="H40" s="22">
        <v>1217</v>
      </c>
      <c r="I40" s="22">
        <v>946</v>
      </c>
      <c r="J40" s="22">
        <v>476</v>
      </c>
      <c r="K40" s="22">
        <v>26</v>
      </c>
      <c r="L40" s="20">
        <f t="shared" si="0"/>
        <v>617</v>
      </c>
    </row>
    <row r="41" spans="1:12" ht="18.75" customHeight="1">
      <c r="A41" s="54" t="s">
        <v>17</v>
      </c>
      <c r="B41" s="49" t="s">
        <v>18</v>
      </c>
      <c r="C41" s="49"/>
      <c r="D41" s="6">
        <v>36</v>
      </c>
      <c r="E41" s="16">
        <v>337</v>
      </c>
      <c r="F41" s="16">
        <v>251</v>
      </c>
      <c r="G41" s="16"/>
      <c r="H41" s="16">
        <v>248</v>
      </c>
      <c r="I41" s="30" t="s">
        <v>48</v>
      </c>
      <c r="J41" s="16">
        <v>89</v>
      </c>
      <c r="K41" s="16">
        <v>2</v>
      </c>
      <c r="L41" s="20">
        <f t="shared" si="0"/>
        <v>86</v>
      </c>
    </row>
    <row r="42" spans="1:12" ht="16.5" customHeight="1">
      <c r="A42" s="54"/>
      <c r="B42" s="46" t="s">
        <v>20</v>
      </c>
      <c r="C42" s="47"/>
      <c r="D42" s="6">
        <v>37</v>
      </c>
      <c r="E42" s="16">
        <v>40</v>
      </c>
      <c r="F42" s="16">
        <v>38</v>
      </c>
      <c r="G42" s="16"/>
      <c r="H42" s="16">
        <v>14</v>
      </c>
      <c r="I42" s="30" t="s">
        <v>48</v>
      </c>
      <c r="J42" s="16">
        <v>26</v>
      </c>
      <c r="K42" s="16"/>
      <c r="L42" s="20">
        <f t="shared" si="0"/>
        <v>2</v>
      </c>
    </row>
    <row r="43" spans="1:12" ht="26.25" customHeight="1">
      <c r="A43" s="54"/>
      <c r="B43" s="50" t="s">
        <v>16</v>
      </c>
      <c r="C43" s="50"/>
      <c r="D43" s="6">
        <v>38</v>
      </c>
      <c r="E43" s="16">
        <v>8</v>
      </c>
      <c r="F43" s="16">
        <v>7</v>
      </c>
      <c r="G43" s="16"/>
      <c r="H43" s="16">
        <v>8</v>
      </c>
      <c r="I43" s="16">
        <v>8</v>
      </c>
      <c r="J43" s="16"/>
      <c r="K43" s="16"/>
      <c r="L43" s="20">
        <f t="shared" si="0"/>
        <v>1</v>
      </c>
    </row>
    <row r="44" spans="1:12" ht="15.75" customHeight="1">
      <c r="A44" s="54"/>
      <c r="B44" s="52" t="s">
        <v>44</v>
      </c>
      <c r="C44" s="53"/>
      <c r="D44" s="6">
        <v>39</v>
      </c>
      <c r="E44" s="16">
        <v>1</v>
      </c>
      <c r="F44" s="16">
        <v>1</v>
      </c>
      <c r="G44" s="16"/>
      <c r="H44" s="16">
        <v>1</v>
      </c>
      <c r="I44" s="16"/>
      <c r="J44" s="16"/>
      <c r="K44" s="16"/>
      <c r="L44" s="20">
        <f t="shared" si="0"/>
        <v>0</v>
      </c>
    </row>
    <row r="45" spans="1:12" ht="17.25" customHeight="1">
      <c r="A45" s="54"/>
      <c r="B45" s="4" t="s">
        <v>14</v>
      </c>
      <c r="C45" s="10"/>
      <c r="D45" s="6">
        <v>40</v>
      </c>
      <c r="E45" s="16">
        <f>E41+E43+E44</f>
        <v>346</v>
      </c>
      <c r="F45" s="16">
        <f aca="true" t="shared" si="2" ref="F45:K45">F41+F43+F44</f>
        <v>259</v>
      </c>
      <c r="G45" s="16">
        <f t="shared" si="2"/>
        <v>0</v>
      </c>
      <c r="H45" s="16">
        <f t="shared" si="2"/>
        <v>257</v>
      </c>
      <c r="I45" s="16">
        <f>I43+I44</f>
        <v>8</v>
      </c>
      <c r="J45" s="16">
        <f t="shared" si="2"/>
        <v>89</v>
      </c>
      <c r="K45" s="16">
        <f t="shared" si="2"/>
        <v>2</v>
      </c>
      <c r="L45" s="20">
        <f t="shared" si="0"/>
        <v>87</v>
      </c>
    </row>
    <row r="46" spans="1:12" ht="15.75" customHeight="1">
      <c r="A46" s="48" t="s">
        <v>45</v>
      </c>
      <c r="B46" s="48"/>
      <c r="C46" s="48"/>
      <c r="D46" s="6">
        <v>41</v>
      </c>
      <c r="E46" s="16">
        <f aca="true" t="shared" si="3" ref="E46:K46">E16+E25+E40+E45</f>
        <v>2626</v>
      </c>
      <c r="F46" s="16">
        <f t="shared" si="3"/>
        <v>1719</v>
      </c>
      <c r="G46" s="16">
        <f t="shared" si="3"/>
        <v>18</v>
      </c>
      <c r="H46" s="16">
        <f t="shared" si="3"/>
        <v>1856</v>
      </c>
      <c r="I46" s="16">
        <f t="shared" si="3"/>
        <v>1227</v>
      </c>
      <c r="J46" s="16">
        <f t="shared" si="3"/>
        <v>770</v>
      </c>
      <c r="K46" s="16">
        <f t="shared" si="3"/>
        <v>109</v>
      </c>
      <c r="L46" s="20">
        <f t="shared" si="0"/>
        <v>907</v>
      </c>
    </row>
    <row r="47" spans="1:3" ht="15.75">
      <c r="A47" s="7"/>
      <c r="B47" s="8"/>
      <c r="C47" s="8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&amp;L70B8BF39&amp;C&amp;R2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2022-08-23T05:37:50Z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1-мзс_00401_2.2022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70B8BF39</vt:lpwstr>
  </property>
  <property fmtid="{D5CDD505-2E9C-101B-9397-08002B2CF9AE}" pid="9" name="Підрозділ">
    <vt:lpwstr>Світловодський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